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xr:revisionPtr revIDLastSave="0" documentId="8_{BC7A0204-8BB1-45F5-9193-32B357B750CD}" xr6:coauthVersionLast="46" xr6:coauthVersionMax="46" xr10:uidLastSave="{00000000-0000-0000-0000-000000000000}"/>
  <bookViews>
    <workbookView xWindow="-28920" yWindow="-120" windowWidth="29040" windowHeight="15840" xr2:uid="{5F644BDB-D66A-482E-8924-C61C68AFC9F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F36" i="1"/>
  <c r="H36" i="1" s="1"/>
  <c r="F35" i="1"/>
  <c r="H35" i="1" s="1"/>
  <c r="F34" i="1"/>
  <c r="H34" i="1" s="1"/>
  <c r="G33" i="1"/>
  <c r="G38" i="1" s="1"/>
  <c r="F33" i="1"/>
  <c r="H33" i="1" s="1"/>
  <c r="F32" i="1"/>
  <c r="G31" i="1"/>
  <c r="F31" i="1"/>
  <c r="H31" i="1" s="1"/>
  <c r="F30" i="1"/>
  <c r="F29" i="1"/>
  <c r="F25" i="1"/>
  <c r="F22" i="1"/>
  <c r="H22" i="1" s="1"/>
  <c r="G21" i="1"/>
  <c r="F21" i="1"/>
  <c r="H21" i="1" s="1"/>
  <c r="H19" i="1"/>
  <c r="G19" i="1"/>
  <c r="F17" i="1"/>
  <c r="H17" i="1" s="1"/>
  <c r="H16" i="1"/>
  <c r="F16" i="1"/>
  <c r="G15" i="1"/>
  <c r="F15" i="1"/>
  <c r="H15" i="1" s="1"/>
  <c r="F12" i="1"/>
  <c r="H12" i="1" s="1"/>
  <c r="G11" i="1"/>
  <c r="H11" i="1" s="1"/>
  <c r="F11" i="1"/>
  <c r="F10" i="1"/>
  <c r="H10" i="1" s="1"/>
  <c r="H9" i="1"/>
  <c r="G9" i="1"/>
  <c r="F9" i="1"/>
  <c r="F8" i="1"/>
  <c r="H8" i="1" s="1"/>
  <c r="G7" i="1"/>
  <c r="F7" i="1"/>
  <c r="H7" i="1" s="1"/>
</calcChain>
</file>

<file path=xl/sharedStrings.xml><?xml version="1.0" encoding="utf-8"?>
<sst xmlns="http://schemas.openxmlformats.org/spreadsheetml/2006/main" count="105" uniqueCount="66">
  <si>
    <t>EÄB6</t>
  </si>
  <si>
    <t>Tusental kronor</t>
  </si>
  <si>
    <t>Utgiftsområde</t>
  </si>
  <si>
    <t>Anslagsnummer</t>
  </si>
  <si>
    <t/>
  </si>
  <si>
    <t>Beslutad ram/anvisat anslag</t>
  </si>
  <si>
    <t>Förändring av ram/anslag</t>
  </si>
  <si>
    <t>Ny ram/Ny anslagsnivå</t>
  </si>
  <si>
    <t>1</t>
  </si>
  <si>
    <t>Rikets styrelse</t>
  </si>
  <si>
    <t>5:1</t>
  </si>
  <si>
    <t>Länsstyrelserna m.m.</t>
  </si>
  <si>
    <t>3</t>
  </si>
  <si>
    <t>Skatt, tull och exekution</t>
  </si>
  <si>
    <t>1:1</t>
  </si>
  <si>
    <t>Skatteverket</t>
  </si>
  <si>
    <t>9</t>
  </si>
  <si>
    <t>Hälsovård, sjukvård och social omsorg</t>
  </si>
  <si>
    <t>1:6</t>
  </si>
  <si>
    <t>Bidrag till folkhälsa och sjukvård</t>
  </si>
  <si>
    <t>2:1</t>
  </si>
  <si>
    <t>Folkhälsomyndigheten</t>
  </si>
  <si>
    <t>4:7</t>
  </si>
  <si>
    <t>Bidrag till utveckling av socialt arbete m.m.</t>
  </si>
  <si>
    <t>10</t>
  </si>
  <si>
    <t>Ekonomisk trygghet vid sjukdom och funktionsnedsättning</t>
  </si>
  <si>
    <t>Sjukpenning och rehabilitering m.m.</t>
  </si>
  <si>
    <t>1:7</t>
  </si>
  <si>
    <t>Ersättning för höga sjuklönekostnader</t>
  </si>
  <si>
    <t>Försäkringskassan</t>
  </si>
  <si>
    <t>12</t>
  </si>
  <si>
    <t>Ekonomisk trygghet för familjer och barn</t>
  </si>
  <si>
    <t>1:2</t>
  </si>
  <si>
    <t>Föräldraförsäkring</t>
  </si>
  <si>
    <t>17</t>
  </si>
  <si>
    <t>Kultur, medier, trossamfund och fritid</t>
  </si>
  <si>
    <t>Bidrag till allmän kulturverksamhet, utveckling samt internationellt kulturutbyte och samarbete</t>
  </si>
  <si>
    <t>Bidrag till regional kulturverksamhet</t>
  </si>
  <si>
    <t>Bidrag till vissa scenkonstinstitutioner</t>
  </si>
  <si>
    <t>5:2</t>
  </si>
  <si>
    <t>Ersättningar och bidrag till konstnärer</t>
  </si>
  <si>
    <t>8:1</t>
  </si>
  <si>
    <t>Centrala museer: Myndigheter</t>
  </si>
  <si>
    <t>8:2</t>
  </si>
  <si>
    <t>Centrala museer: Stiftelser</t>
  </si>
  <si>
    <t>8:3</t>
  </si>
  <si>
    <t>Bidrag till vissa museer</t>
  </si>
  <si>
    <t>10:1</t>
  </si>
  <si>
    <t>Filmstöd</t>
  </si>
  <si>
    <t>13:1</t>
  </si>
  <si>
    <t>Stöd till idrotten</t>
  </si>
  <si>
    <t>18</t>
  </si>
  <si>
    <t>Samhällsplanering, bostadsförsörjning och byggande samt konsumentpolitik</t>
  </si>
  <si>
    <t>1:4</t>
  </si>
  <si>
    <t>Boverket</t>
  </si>
  <si>
    <t>24</t>
  </si>
  <si>
    <t>Näringsliv</t>
  </si>
  <si>
    <t>1:23</t>
  </si>
  <si>
    <t>Stöd till enskilda näringsidkare</t>
  </si>
  <si>
    <t>1:24</t>
  </si>
  <si>
    <t>Omställningsstöd</t>
  </si>
  <si>
    <t>1:26</t>
  </si>
  <si>
    <t>Stöd till handelsbolag</t>
  </si>
  <si>
    <t>1:28</t>
  </si>
  <si>
    <t>Evenemangsstöd</t>
  </si>
  <si>
    <t>Summa anslagsförändring på ändringsbudget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</si>
</sst>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7.5"/>
      <name val="Arial"/>
    </font>
    <font>
      <sz val="7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3" fontId="4" fillId="0" borderId="3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wrapText="1"/>
    </xf>
    <xf numFmtId="3" fontId="5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3" fontId="4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3C06-109B-461E-8FCB-237DFC66B033}">
  <dimension ref="C3:H38"/>
  <sheetViews>
    <sheetView tabSelected="1" workbookViewId="0">
      <selection activeCell="E9" sqref="E9"/>
    </sheetView>
  </sheetViews>
  <sheetFormatPr defaultRowHeight="15" x14ac:dyDescent="0.25"/>
  <cols>
    <col min="3" max="3" width="14" customWidth="1"/>
    <col min="4" max="4" width="11" customWidth="1"/>
    <col min="5" max="5" width="60" customWidth="1"/>
    <col min="6" max="8" width="12" customWidth="1"/>
  </cols>
  <sheetData>
    <row r="3" spans="3:8" ht="18.75" x14ac:dyDescent="0.3">
      <c r="E3" s="1" t="s">
        <v>0</v>
      </c>
    </row>
    <row r="5" spans="3:8" x14ac:dyDescent="0.25">
      <c r="C5" s="2" t="s">
        <v>1</v>
      </c>
      <c r="D5" s="3"/>
      <c r="E5" s="3"/>
      <c r="F5" s="3"/>
      <c r="G5" s="3"/>
      <c r="H5" s="3"/>
    </row>
    <row r="6" spans="3:8" ht="29.25" thickBot="1" x14ac:dyDescent="0.3">
      <c r="C6" s="4" t="s">
        <v>2</v>
      </c>
      <c r="D6" s="4" t="s">
        <v>3</v>
      </c>
      <c r="E6" s="4" t="s">
        <v>4</v>
      </c>
      <c r="F6" s="5" t="s">
        <v>5</v>
      </c>
      <c r="G6" s="5" t="s">
        <v>6</v>
      </c>
      <c r="H6" s="5" t="s">
        <v>7</v>
      </c>
    </row>
    <row r="7" spans="3:8" x14ac:dyDescent="0.25">
      <c r="C7" s="6" t="s">
        <v>8</v>
      </c>
      <c r="D7" s="6" t="s">
        <v>4</v>
      </c>
      <c r="E7" s="6" t="s">
        <v>9</v>
      </c>
      <c r="F7" s="7">
        <f>A7</f>
        <v>0</v>
      </c>
      <c r="G7" s="7">
        <f>G8</f>
        <v>105200</v>
      </c>
      <c r="H7" s="7">
        <f t="shared" ref="H7:H12" si="0">F7+G7</f>
        <v>105200</v>
      </c>
    </row>
    <row r="8" spans="3:8" x14ac:dyDescent="0.25">
      <c r="C8" s="8" t="s">
        <v>4</v>
      </c>
      <c r="D8" s="8" t="s">
        <v>10</v>
      </c>
      <c r="E8" s="8" t="s">
        <v>11</v>
      </c>
      <c r="F8" s="9">
        <f>A8</f>
        <v>0</v>
      </c>
      <c r="G8" s="9">
        <v>105200</v>
      </c>
      <c r="H8" s="9">
        <f t="shared" si="0"/>
        <v>105200</v>
      </c>
    </row>
    <row r="9" spans="3:8" x14ac:dyDescent="0.25">
      <c r="C9" s="6" t="s">
        <v>12</v>
      </c>
      <c r="D9" s="6" t="s">
        <v>4</v>
      </c>
      <c r="E9" s="6" t="s">
        <v>13</v>
      </c>
      <c r="F9" s="7">
        <f>A9</f>
        <v>0</v>
      </c>
      <c r="G9" s="7">
        <f>G10</f>
        <v>120000</v>
      </c>
      <c r="H9" s="7">
        <f t="shared" si="0"/>
        <v>120000</v>
      </c>
    </row>
    <row r="10" spans="3:8" x14ac:dyDescent="0.25">
      <c r="C10" s="8" t="s">
        <v>4</v>
      </c>
      <c r="D10" s="8" t="s">
        <v>14</v>
      </c>
      <c r="E10" s="8" t="s">
        <v>15</v>
      </c>
      <c r="F10" s="9">
        <f>A10</f>
        <v>0</v>
      </c>
      <c r="G10" s="9">
        <v>120000</v>
      </c>
      <c r="H10" s="9">
        <f t="shared" si="0"/>
        <v>120000</v>
      </c>
    </row>
    <row r="11" spans="3:8" x14ac:dyDescent="0.25">
      <c r="C11" s="6" t="s">
        <v>16</v>
      </c>
      <c r="D11" s="6" t="s">
        <v>4</v>
      </c>
      <c r="E11" s="6" t="s">
        <v>17</v>
      </c>
      <c r="F11" s="7">
        <f>A14</f>
        <v>0</v>
      </c>
      <c r="G11" s="7">
        <f>G12+G13+G14</f>
        <v>396400</v>
      </c>
      <c r="H11" s="7">
        <f t="shared" si="0"/>
        <v>396400</v>
      </c>
    </row>
    <row r="12" spans="3:8" x14ac:dyDescent="0.25">
      <c r="C12" s="8" t="s">
        <v>4</v>
      </c>
      <c r="D12" s="8" t="s">
        <v>18</v>
      </c>
      <c r="E12" s="8" t="s">
        <v>19</v>
      </c>
      <c r="F12" s="10">
        <f>A15</f>
        <v>0</v>
      </c>
      <c r="G12" s="9">
        <v>106400</v>
      </c>
      <c r="H12" s="9">
        <f t="shared" si="0"/>
        <v>106400</v>
      </c>
    </row>
    <row r="13" spans="3:8" x14ac:dyDescent="0.25">
      <c r="C13" s="8" t="s">
        <v>4</v>
      </c>
      <c r="D13" s="8" t="s">
        <v>20</v>
      </c>
      <c r="E13" s="8" t="s">
        <v>21</v>
      </c>
      <c r="F13" s="9">
        <v>500005</v>
      </c>
      <c r="G13" s="9">
        <v>90000</v>
      </c>
      <c r="H13" s="9">
        <v>590005</v>
      </c>
    </row>
    <row r="14" spans="3:8" x14ac:dyDescent="0.25">
      <c r="C14" s="8" t="s">
        <v>4</v>
      </c>
      <c r="D14" s="8" t="s">
        <v>22</v>
      </c>
      <c r="E14" s="8" t="s">
        <v>23</v>
      </c>
      <c r="F14" s="9">
        <v>525151</v>
      </c>
      <c r="G14" s="9">
        <v>200000</v>
      </c>
      <c r="H14" s="9">
        <v>725151</v>
      </c>
    </row>
    <row r="15" spans="3:8" x14ac:dyDescent="0.25">
      <c r="C15" s="6" t="s">
        <v>24</v>
      </c>
      <c r="D15" s="6" t="s">
        <v>4</v>
      </c>
      <c r="E15" s="6" t="s">
        <v>25</v>
      </c>
      <c r="F15" s="7">
        <f>A20</f>
        <v>0</v>
      </c>
      <c r="G15" s="7">
        <f>G16+G17+G18</f>
        <v>6070000</v>
      </c>
      <c r="H15" s="7">
        <f>F15+G15</f>
        <v>6070000</v>
      </c>
    </row>
    <row r="16" spans="3:8" x14ac:dyDescent="0.25">
      <c r="C16" s="8" t="s">
        <v>4</v>
      </c>
      <c r="D16" s="8" t="s">
        <v>14</v>
      </c>
      <c r="E16" s="8" t="s">
        <v>26</v>
      </c>
      <c r="F16" s="9">
        <f>A21</f>
        <v>0</v>
      </c>
      <c r="G16" s="9">
        <v>850000</v>
      </c>
      <c r="H16" s="9">
        <f>F16+G16</f>
        <v>850000</v>
      </c>
    </row>
    <row r="17" spans="3:8" x14ac:dyDescent="0.25">
      <c r="C17" s="8" t="s">
        <v>4</v>
      </c>
      <c r="D17" s="8" t="s">
        <v>27</v>
      </c>
      <c r="E17" s="8" t="s">
        <v>28</v>
      </c>
      <c r="F17" s="9">
        <f>A22</f>
        <v>0</v>
      </c>
      <c r="G17" s="9">
        <v>5200000</v>
      </c>
      <c r="H17" s="9">
        <f>F17+G17</f>
        <v>5200000</v>
      </c>
    </row>
    <row r="18" spans="3:8" x14ac:dyDescent="0.25">
      <c r="C18" s="8" t="s">
        <v>4</v>
      </c>
      <c r="D18" s="8" t="s">
        <v>20</v>
      </c>
      <c r="E18" s="8" t="s">
        <v>29</v>
      </c>
      <c r="F18" s="9">
        <v>9212424</v>
      </c>
      <c r="G18" s="9">
        <v>20000</v>
      </c>
      <c r="H18" s="9">
        <v>9232424</v>
      </c>
    </row>
    <row r="19" spans="3:8" x14ac:dyDescent="0.25">
      <c r="C19" s="6" t="s">
        <v>30</v>
      </c>
      <c r="D19" s="6" t="s">
        <v>4</v>
      </c>
      <c r="E19" s="6" t="s">
        <v>31</v>
      </c>
      <c r="F19" s="7">
        <v>103578007</v>
      </c>
      <c r="G19" s="7">
        <f>G20</f>
        <v>850</v>
      </c>
      <c r="H19" s="7">
        <f>F19+G19</f>
        <v>103578857</v>
      </c>
    </row>
    <row r="20" spans="3:8" x14ac:dyDescent="0.25">
      <c r="C20" s="8" t="s">
        <v>4</v>
      </c>
      <c r="D20" s="8" t="s">
        <v>32</v>
      </c>
      <c r="E20" s="8" t="s">
        <v>33</v>
      </c>
      <c r="F20" s="9">
        <v>47651790</v>
      </c>
      <c r="G20" s="9">
        <v>850</v>
      </c>
      <c r="H20" s="9">
        <v>47652640</v>
      </c>
    </row>
    <row r="21" spans="3:8" x14ac:dyDescent="0.25">
      <c r="C21" s="6" t="s">
        <v>34</v>
      </c>
      <c r="D21" s="6" t="s">
        <v>4</v>
      </c>
      <c r="E21" s="6" t="s">
        <v>35</v>
      </c>
      <c r="F21" s="7">
        <f>A34</f>
        <v>0</v>
      </c>
      <c r="G21" s="7">
        <f>SUM(G22:G30)</f>
        <v>2424600</v>
      </c>
      <c r="H21" s="7">
        <f>F21+G21</f>
        <v>2424600</v>
      </c>
    </row>
    <row r="22" spans="3:8" ht="23.25" x14ac:dyDescent="0.25">
      <c r="C22" s="8" t="s">
        <v>4</v>
      </c>
      <c r="D22" s="8" t="s">
        <v>32</v>
      </c>
      <c r="E22" s="8" t="s">
        <v>36</v>
      </c>
      <c r="F22" s="9">
        <f>A35</f>
        <v>0</v>
      </c>
      <c r="G22" s="9">
        <v>840000</v>
      </c>
      <c r="H22" s="9">
        <f>F22+G22</f>
        <v>840000</v>
      </c>
    </row>
    <row r="23" spans="3:8" x14ac:dyDescent="0.25">
      <c r="C23" s="8" t="s">
        <v>4</v>
      </c>
      <c r="D23" s="8" t="s">
        <v>18</v>
      </c>
      <c r="E23" s="8" t="s">
        <v>37</v>
      </c>
      <c r="F23" s="9">
        <v>1719049</v>
      </c>
      <c r="G23" s="9">
        <v>40000</v>
      </c>
      <c r="H23" s="9">
        <v>1759049</v>
      </c>
    </row>
    <row r="24" spans="3:8" x14ac:dyDescent="0.25">
      <c r="C24" s="8" t="s">
        <v>4</v>
      </c>
      <c r="D24" s="8" t="s">
        <v>20</v>
      </c>
      <c r="E24" s="8" t="s">
        <v>38</v>
      </c>
      <c r="F24" s="9">
        <v>1116333</v>
      </c>
      <c r="G24" s="9">
        <v>10600</v>
      </c>
      <c r="H24" s="9">
        <v>1126933</v>
      </c>
    </row>
    <row r="25" spans="3:8" x14ac:dyDescent="0.25">
      <c r="C25" s="8" t="s">
        <v>4</v>
      </c>
      <c r="D25" s="8" t="s">
        <v>39</v>
      </c>
      <c r="E25" s="8" t="s">
        <v>40</v>
      </c>
      <c r="F25" s="9">
        <f>A36</f>
        <v>0</v>
      </c>
      <c r="G25" s="9">
        <v>188000</v>
      </c>
      <c r="H25" s="9">
        <v>770831</v>
      </c>
    </row>
    <row r="26" spans="3:8" x14ac:dyDescent="0.25">
      <c r="C26" s="8" t="s">
        <v>4</v>
      </c>
      <c r="D26" s="8" t="s">
        <v>41</v>
      </c>
      <c r="E26" s="8" t="s">
        <v>42</v>
      </c>
      <c r="F26" s="9">
        <v>1400991</v>
      </c>
      <c r="G26" s="9">
        <v>65000</v>
      </c>
      <c r="H26" s="9">
        <v>1465991</v>
      </c>
    </row>
    <row r="27" spans="3:8" x14ac:dyDescent="0.25">
      <c r="C27" s="8" t="s">
        <v>4</v>
      </c>
      <c r="D27" s="8" t="s">
        <v>43</v>
      </c>
      <c r="E27" s="8" t="s">
        <v>44</v>
      </c>
      <c r="F27" s="9">
        <v>268714</v>
      </c>
      <c r="G27" s="9">
        <v>28000</v>
      </c>
      <c r="H27" s="9">
        <v>296714</v>
      </c>
    </row>
    <row r="28" spans="3:8" x14ac:dyDescent="0.25">
      <c r="C28" s="8" t="s">
        <v>4</v>
      </c>
      <c r="D28" s="8" t="s">
        <v>45</v>
      </c>
      <c r="E28" s="8" t="s">
        <v>46</v>
      </c>
      <c r="F28" s="9">
        <v>71019</v>
      </c>
      <c r="G28" s="9">
        <v>21000</v>
      </c>
      <c r="H28" s="9">
        <v>92019</v>
      </c>
    </row>
    <row r="29" spans="3:8" x14ac:dyDescent="0.25">
      <c r="C29" s="8" t="s">
        <v>4</v>
      </c>
      <c r="D29" s="8" t="s">
        <v>47</v>
      </c>
      <c r="E29" s="8" t="s">
        <v>48</v>
      </c>
      <c r="F29" s="9">
        <f>A37</f>
        <v>0</v>
      </c>
      <c r="G29" s="9">
        <v>212000</v>
      </c>
      <c r="H29" s="9">
        <v>825444</v>
      </c>
    </row>
    <row r="30" spans="3:8" x14ac:dyDescent="0.25">
      <c r="C30" s="8" t="s">
        <v>4</v>
      </c>
      <c r="D30" s="8" t="s">
        <v>49</v>
      </c>
      <c r="E30" s="8" t="s">
        <v>50</v>
      </c>
      <c r="F30" s="9">
        <f>A38</f>
        <v>0</v>
      </c>
      <c r="G30" s="9">
        <v>1020000</v>
      </c>
      <c r="H30" s="9">
        <v>3321811</v>
      </c>
    </row>
    <row r="31" spans="3:8" ht="23.25" x14ac:dyDescent="0.25">
      <c r="C31" s="6" t="s">
        <v>51</v>
      </c>
      <c r="D31" s="6" t="s">
        <v>4</v>
      </c>
      <c r="E31" s="6" t="s">
        <v>52</v>
      </c>
      <c r="F31" s="7">
        <f>A40</f>
        <v>0</v>
      </c>
      <c r="G31" s="7">
        <f>G32</f>
        <v>2000</v>
      </c>
      <c r="H31" s="7">
        <f>F31+G31</f>
        <v>2000</v>
      </c>
    </row>
    <row r="32" spans="3:8" x14ac:dyDescent="0.25">
      <c r="C32" s="8" t="s">
        <v>4</v>
      </c>
      <c r="D32" s="8" t="s">
        <v>53</v>
      </c>
      <c r="E32" s="8" t="s">
        <v>54</v>
      </c>
      <c r="F32" s="9">
        <f>A41</f>
        <v>0</v>
      </c>
      <c r="G32" s="9">
        <v>2000</v>
      </c>
      <c r="H32" s="9">
        <v>351583</v>
      </c>
    </row>
    <row r="33" spans="3:8" x14ac:dyDescent="0.25">
      <c r="C33" s="6" t="s">
        <v>55</v>
      </c>
      <c r="D33" s="6" t="s">
        <v>4</v>
      </c>
      <c r="E33" s="6" t="s">
        <v>56</v>
      </c>
      <c r="F33" s="7">
        <f>A44</f>
        <v>0</v>
      </c>
      <c r="G33" s="7">
        <f>SUM(G34:G37)</f>
        <v>14144000</v>
      </c>
      <c r="H33" s="7">
        <f>F33+G33</f>
        <v>14144000</v>
      </c>
    </row>
    <row r="34" spans="3:8" x14ac:dyDescent="0.25">
      <c r="C34" s="8" t="s">
        <v>4</v>
      </c>
      <c r="D34" s="8" t="s">
        <v>57</v>
      </c>
      <c r="E34" s="8" t="s">
        <v>58</v>
      </c>
      <c r="F34" s="9">
        <f>A47</f>
        <v>0</v>
      </c>
      <c r="G34" s="9">
        <v>2000000</v>
      </c>
      <c r="H34" s="9">
        <f t="shared" ref="H34:H37" si="1">F34+G34</f>
        <v>2000000</v>
      </c>
    </row>
    <row r="35" spans="3:8" x14ac:dyDescent="0.25">
      <c r="C35" s="8" t="s">
        <v>4</v>
      </c>
      <c r="D35" s="8" t="s">
        <v>59</v>
      </c>
      <c r="E35" s="8" t="s">
        <v>60</v>
      </c>
      <c r="F35" s="9">
        <f>A48</f>
        <v>0</v>
      </c>
      <c r="G35" s="9">
        <v>8500000</v>
      </c>
      <c r="H35" s="9">
        <f t="shared" si="1"/>
        <v>8500000</v>
      </c>
    </row>
    <row r="36" spans="3:8" x14ac:dyDescent="0.25">
      <c r="C36" s="8" t="s">
        <v>4</v>
      </c>
      <c r="D36" s="8" t="s">
        <v>61</v>
      </c>
      <c r="E36" s="8" t="s">
        <v>62</v>
      </c>
      <c r="F36" s="9">
        <f>A50</f>
        <v>0</v>
      </c>
      <c r="G36" s="9">
        <v>644000</v>
      </c>
      <c r="H36" s="9">
        <f t="shared" si="1"/>
        <v>644000</v>
      </c>
    </row>
    <row r="37" spans="3:8" x14ac:dyDescent="0.25">
      <c r="C37" s="8" t="s">
        <v>4</v>
      </c>
      <c r="D37" s="8" t="s">
        <v>63</v>
      </c>
      <c r="E37" s="8" t="s">
        <v>64</v>
      </c>
      <c r="F37" s="9">
        <v>0</v>
      </c>
      <c r="G37" s="9">
        <v>3000000</v>
      </c>
      <c r="H37" s="9">
        <f t="shared" si="1"/>
        <v>3000000</v>
      </c>
    </row>
    <row r="38" spans="3:8" ht="15.75" thickBot="1" x14ac:dyDescent="0.3">
      <c r="C38" s="11" t="s">
        <v>4</v>
      </c>
      <c r="D38" s="11" t="s">
        <v>4</v>
      </c>
      <c r="E38" s="11" t="s">
        <v>65</v>
      </c>
      <c r="F38" s="11" t="s">
        <v>4</v>
      </c>
      <c r="G38" s="12">
        <f>G33+G31+G21+G15+G11+G9+G7+G19</f>
        <v>23263050</v>
      </c>
      <c r="H3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F05A54BC59736642B7E880BD35958101" ma:contentTypeVersion="30" ma:contentTypeDescription="Skapa nytt dokument med möjlighet att välja RK-mall" ma:contentTypeScope="" ma:versionID="3de5f56e233bb43eb4f87d33b60e00e3">
  <xsd:schema xmlns:xsd="http://www.w3.org/2001/XMLSchema" xmlns:xs="http://www.w3.org/2001/XMLSchema" xmlns:p="http://schemas.microsoft.com/office/2006/metadata/properties" xmlns:ns3="4e9c2f0c-7bf8-49af-8356-cbf363fc78a7" xmlns:ns4="cc625d36-bb37-4650-91b9-0c96159295ba" xmlns:ns5="9c9941df-7074-4a92-bf99-225d24d78d61" xmlns:ns6="4c4853d1-8fdb-4672-b958-a2de3c9c0f7e" targetNamespace="http://schemas.microsoft.com/office/2006/metadata/properties" ma:root="true" ma:fieldsID="0b592e9ee386d1fe688581eaaa426296" ns3:_="" ns4:_="" ns5:_="" ns6:_="">
    <xsd:import namespace="4e9c2f0c-7bf8-49af-8356-cbf363fc78a7"/>
    <xsd:import namespace="cc625d36-bb37-4650-91b9-0c96159295ba"/>
    <xsd:import namespace="9c9941df-7074-4a92-bf99-225d24d78d61"/>
    <xsd:import namespace="4c4853d1-8fdb-4672-b958-a2de3c9c0f7e"/>
    <xsd:element name="properties">
      <xsd:complexType>
        <xsd:sequence>
          <xsd:element name="documentManagement">
            <xsd:complexType>
              <xsd:all>
                <xsd:element ref="ns3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3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4" nillable="true" ma:displayName="Global taxonomikolumn1" ma:description="" ma:hidden="true" ma:list="{4ad02fb8-8d9f-4a06-a7a7-80eaac6d0f2f}" ma:internalName="TaxCatchAllLabel" ma:readOnly="true" ma:showField="CatchAllDataLabel" ma:web="0759d5f9-efda-436f-9228-968f1316c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9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4ad02fb8-8d9f-4a06-a7a7-80eaac6d0f2f}" ma:internalName="TaxCatchAll" ma:showField="CatchAllData" ma:web="0759d5f9-efda-436f-9228-968f1316c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853d1-8fdb-4672-b958-a2de3c9c0f7e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c4853d1-8fdb-4672-b958-a2de3c9c0f7e">3PPXDDT6CUWQ-281304031-8629</_dlc_DocId>
    <_dlc_DocIdUrl xmlns="4c4853d1-8fdb-4672-b958-a2de3c9c0f7e">
      <Url>https://dhs.sp.regeringskansliet.se/yta/fi-kom/budget/_layouts/15/DocIdRedir.aspx?ID=3PPXDDT6CUWQ-281304031-8629</Url>
      <Description>3PPXDDT6CUWQ-281304031-8629</Description>
    </_dlc_DocIdUrl>
    <TaxCatchAll xmlns="cc625d36-bb37-4650-91b9-0c96159295ba"/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Props1.xml><?xml version="1.0" encoding="utf-8"?>
<ds:datastoreItem xmlns:ds="http://schemas.openxmlformats.org/officeDocument/2006/customXml" ds:itemID="{FD4C2D59-E01F-42B4-86FE-0E1B9F3BB16E}"/>
</file>

<file path=customXml/itemProps2.xml><?xml version="1.0" encoding="utf-8"?>
<ds:datastoreItem xmlns:ds="http://schemas.openxmlformats.org/officeDocument/2006/customXml" ds:itemID="{D71084CC-FBFF-4A7C-A970-923DD12C37B0}"/>
</file>

<file path=customXml/itemProps3.xml><?xml version="1.0" encoding="utf-8"?>
<ds:datastoreItem xmlns:ds="http://schemas.openxmlformats.org/officeDocument/2006/customXml" ds:itemID="{53B8DAD5-AC45-47FE-AB8D-666106DF2FF8}"/>
</file>

<file path=customXml/itemProps4.xml><?xml version="1.0" encoding="utf-8"?>
<ds:datastoreItem xmlns:ds="http://schemas.openxmlformats.org/officeDocument/2006/customXml" ds:itemID="{DF0E12C3-61EA-4B19-9FA9-9CAF9436C2CE}"/>
</file>

<file path=customXml/itemProps5.xml><?xml version="1.0" encoding="utf-8"?>
<ds:datastoreItem xmlns:ds="http://schemas.openxmlformats.org/officeDocument/2006/customXml" ds:itemID="{5F41DF48-2CA7-4A2D-9DD8-1276E55A2096}"/>
</file>

<file path=customXml/itemProps6.xml><?xml version="1.0" encoding="utf-8"?>
<ds:datastoreItem xmlns:ds="http://schemas.openxmlformats.org/officeDocument/2006/customXml" ds:itemID="{580AED4E-028A-471A-94EF-49D9902CF4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Halén</dc:creator>
  <cp:lastModifiedBy>Niklas Halén</cp:lastModifiedBy>
  <dcterms:created xsi:type="dcterms:W3CDTF">2021-03-29T08:51:54Z</dcterms:created>
  <dcterms:modified xsi:type="dcterms:W3CDTF">2021-03-29T08:52:14Z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f9d15a7d-14fe-494e-ac6c-71df15a514b0</vt:lpwstr>
  </property>
  <property fmtid="{D5CDD505-2E9C-101B-9397-08002B2CF9AE}" pid="3" name="ContentTypeId">
    <vt:lpwstr>0x010100BBA312BF02777149882D207184EC35C03200F05A54BC59736642B7E880BD35958101</vt:lpwstr>
  </property>
</Properties>
</file>